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I\Documents\"/>
    </mc:Choice>
  </mc:AlternateContent>
  <bookViews>
    <workbookView xWindow="0" yWindow="0" windowWidth="19545" windowHeight="6780"/>
  </bookViews>
  <sheets>
    <sheet name="Личный зачет" sheetId="1" r:id="rId1"/>
    <sheet name="Командный зачет" sheetId="2" r:id="rId2"/>
  </sheets>
  <definedNames>
    <definedName name="_xlnm._FilterDatabase" localSheetId="0" hidden="1">'Личный зачет'!$A$5:$R$5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1" l="1"/>
  <c r="O7" i="1"/>
  <c r="O13" i="2" l="1"/>
  <c r="O12" i="2"/>
  <c r="O11" i="2"/>
  <c r="O10" i="2"/>
  <c r="O9" i="2"/>
  <c r="O8" i="2"/>
  <c r="O7" i="2"/>
  <c r="O6" i="2"/>
  <c r="O5" i="2"/>
  <c r="O4" i="2"/>
  <c r="O3" i="2"/>
  <c r="O2" i="2"/>
  <c r="Q10" i="2" s="1"/>
  <c r="Q4" i="2" l="1"/>
  <c r="Q5" i="2"/>
  <c r="Q6" i="2"/>
  <c r="Q7" i="2"/>
  <c r="Q8" i="2"/>
  <c r="Q2" i="2"/>
  <c r="Q9" i="2"/>
  <c r="Q3" i="2"/>
  <c r="Q11" i="2"/>
  <c r="Q12" i="2"/>
  <c r="Q13" i="2"/>
  <c r="O11" i="1"/>
  <c r="O16" i="1" l="1"/>
  <c r="O15" i="1"/>
  <c r="O14" i="1"/>
  <c r="O12" i="1"/>
  <c r="O10" i="1"/>
  <c r="O9" i="1"/>
  <c r="O8" i="1"/>
  <c r="O17" i="1"/>
  <c r="O13" i="1"/>
  <c r="Q9" i="1" l="1"/>
  <c r="Q10" i="1"/>
  <c r="Q13" i="1"/>
  <c r="Q14" i="1"/>
  <c r="Q6" i="1"/>
  <c r="Q17" i="1"/>
  <c r="Q11" i="1"/>
  <c r="Q16" i="1"/>
  <c r="Q15" i="1"/>
  <c r="Q12" i="1"/>
  <c r="Q7" i="1"/>
  <c r="Q8" i="1"/>
</calcChain>
</file>

<file path=xl/sharedStrings.xml><?xml version="1.0" encoding="utf-8"?>
<sst xmlns="http://schemas.openxmlformats.org/spreadsheetml/2006/main" count="57" uniqueCount="38">
  <si>
    <t>Наименование команды/
структурного подразделения</t>
  </si>
  <si>
    <t>№ 
п/п</t>
  </si>
  <si>
    <t>Игрок 1</t>
  </si>
  <si>
    <t>Игрок 2</t>
  </si>
  <si>
    <t>Игрок 3</t>
  </si>
  <si>
    <t>Игрок 4</t>
  </si>
  <si>
    <t>Игрок 5</t>
  </si>
  <si>
    <t>Общая 
сумма</t>
  </si>
  <si>
    <t>Служба заказчика по ремонту 
и реставрации</t>
  </si>
  <si>
    <t>Управление городских программ</t>
  </si>
  <si>
    <t>ИТОГОВЫЙ ПРОТОКОЛ</t>
  </si>
  <si>
    <t>ДЮСШ "Воробьевы горы"</t>
  </si>
  <si>
    <t>Личный зачет:</t>
  </si>
  <si>
    <t>1.</t>
  </si>
  <si>
    <t>2.</t>
  </si>
  <si>
    <t>3.</t>
  </si>
  <si>
    <t>Итоговое 
место</t>
  </si>
  <si>
    <t>Гл. судья</t>
  </si>
  <si>
    <t>Д.В. Кудрявцева</t>
  </si>
  <si>
    <t>ДЮСШ ИМ. БОТВИННИКА</t>
  </si>
  <si>
    <t>ЦЕНТР ИСТОК</t>
  </si>
  <si>
    <t>ЦЕНТР ЗАПАДНЫЙ</t>
  </si>
  <si>
    <t>ЦЕНТР Научно-технического образования</t>
  </si>
  <si>
    <t>Служба организационно-методического сопровождения дополнительного образования и отдела статистики и движения контингента</t>
  </si>
  <si>
    <t xml:space="preserve">Центр физической культуры и спортивно-патриотического воспитания </t>
  </si>
  <si>
    <t>"ЛОКТЮМ"</t>
  </si>
  <si>
    <t>29.01.2026
ул. Косыгина, д. 17, корп.8</t>
  </si>
  <si>
    <t>СПАРТАКИАДА РАБОТНИКОВ ГБОУ "ВОРОБЬЕВЫ ГОРЫ" ПО ВИДУ СПОРТА "ДАРТС"</t>
  </si>
  <si>
    <t>Планово-экономическое управление, юридический отдел</t>
  </si>
  <si>
    <t>ЦЕНТР "ЛИДЕР"</t>
  </si>
  <si>
    <t>н/з</t>
  </si>
  <si>
    <t>Надейкина Анна (510)  - Планово-экономическое управление, юридический отдел</t>
  </si>
  <si>
    <t>Максименкова Елена (509) - ДЮСШ "Воробьевы горы"</t>
  </si>
  <si>
    <t>Пименов Вадим (472) - ЦФКиСПВ</t>
  </si>
  <si>
    <t xml:space="preserve">Центр физической культуры и 
спортивно-патриотического воспитания </t>
  </si>
  <si>
    <t>ЦЕНТР "ИСТОК"</t>
  </si>
  <si>
    <t>ЦЕНТР "ЗАПАДНЫЙ"</t>
  </si>
  <si>
    <t>Юридический отдел, планово-экономическое управление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</si>
</sst>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/>
    <xf numFmtId="0" fontId="1" fillId="0" borderId="0" xfId="0" applyFont="1" applyBorder="1" applyAlignment="1"/>
    <xf numFmtId="0" fontId="7" fillId="0" borderId="0" xfId="0" applyFont="1"/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7" fillId="0" borderId="0" xfId="0" applyFont="1" applyFill="1"/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top"/>
    </xf>
    <xf numFmtId="0" fontId="4" fillId="5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right" vertical="top" wrapText="1"/>
    </xf>
    <xf numFmtId="0" fontId="5" fillId="2" borderId="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24"/>
  <sheetViews>
    <sheetView tabSelected="1" topLeftCell="A3" zoomScale="70" zoomScaleNormal="70" workbookViewId="0">
      <selection activeCell="L22" sqref="L22"/>
    </sheetView>
  </sheetViews>
  <sheetFormatPr defaultRowHeight="15" x14ac:dyDescent="0.25"/>
  <cols>
    <col min="1" max="1" width="6.42578125" customWidth="1"/>
    <col min="4" max="4" width="30.42578125" customWidth="1"/>
    <col min="16" max="16" width="6.42578125" customWidth="1"/>
    <col min="18" max="18" width="10.5703125" customWidth="1"/>
  </cols>
  <sheetData>
    <row r="2" spans="1:22" ht="21.75" customHeight="1" x14ac:dyDescent="0.25">
      <c r="D2" s="19" t="s">
        <v>10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S2" s="2"/>
      <c r="T2" s="2"/>
      <c r="U2" s="2"/>
    </row>
    <row r="3" spans="1:22" ht="21.75" customHeight="1" x14ac:dyDescent="0.3">
      <c r="A3" s="26" t="s">
        <v>27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</row>
    <row r="4" spans="1:22" ht="41.25" customHeight="1" x14ac:dyDescent="0.25">
      <c r="A4" s="20" t="s">
        <v>26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1"/>
      <c r="T4" s="1"/>
      <c r="U4" s="1"/>
      <c r="V4" s="1"/>
    </row>
    <row r="5" spans="1:22" ht="41.45" customHeight="1" x14ac:dyDescent="0.25">
      <c r="A5" s="4" t="s">
        <v>1</v>
      </c>
      <c r="B5" s="15" t="s">
        <v>0</v>
      </c>
      <c r="C5" s="44"/>
      <c r="D5" s="45"/>
      <c r="E5" s="33" t="s">
        <v>2</v>
      </c>
      <c r="F5" s="16"/>
      <c r="G5" s="33" t="s">
        <v>3</v>
      </c>
      <c r="H5" s="16"/>
      <c r="I5" s="33" t="s">
        <v>4</v>
      </c>
      <c r="J5" s="16"/>
      <c r="K5" s="33" t="s">
        <v>5</v>
      </c>
      <c r="L5" s="16"/>
      <c r="M5" s="33" t="s">
        <v>6</v>
      </c>
      <c r="N5" s="16"/>
      <c r="O5" s="15" t="s">
        <v>7</v>
      </c>
      <c r="P5" s="16"/>
      <c r="Q5" s="15" t="s">
        <v>16</v>
      </c>
      <c r="R5" s="16"/>
      <c r="S5" s="1"/>
      <c r="T5" s="1"/>
      <c r="U5" s="1"/>
      <c r="V5" s="1"/>
    </row>
    <row r="6" spans="1:22" ht="60" customHeight="1" x14ac:dyDescent="0.25">
      <c r="A6" s="9">
        <v>1</v>
      </c>
      <c r="B6" s="38" t="s">
        <v>19</v>
      </c>
      <c r="C6" s="39"/>
      <c r="D6" s="40"/>
      <c r="E6" s="24">
        <v>269</v>
      </c>
      <c r="F6" s="25"/>
      <c r="G6" s="24">
        <v>415</v>
      </c>
      <c r="H6" s="25"/>
      <c r="I6" s="24">
        <v>266</v>
      </c>
      <c r="J6" s="25"/>
      <c r="K6" s="34">
        <v>440</v>
      </c>
      <c r="L6" s="35"/>
      <c r="M6" s="24">
        <v>0</v>
      </c>
      <c r="N6" s="25"/>
      <c r="O6" s="24">
        <f>I6+G6+E6</f>
        <v>950</v>
      </c>
      <c r="P6" s="25"/>
      <c r="Q6" s="24">
        <f>_xlfn.RANK.EQ(O6,O6:P17)</f>
        <v>12</v>
      </c>
      <c r="R6" s="25"/>
      <c r="S6" s="1"/>
      <c r="T6" s="10"/>
      <c r="U6" s="10"/>
      <c r="V6" s="1"/>
    </row>
    <row r="7" spans="1:22" ht="60" customHeight="1" x14ac:dyDescent="0.25">
      <c r="A7" s="9">
        <v>2</v>
      </c>
      <c r="B7" s="38" t="s">
        <v>11</v>
      </c>
      <c r="C7" s="39"/>
      <c r="D7" s="40"/>
      <c r="E7" s="27">
        <v>337</v>
      </c>
      <c r="F7" s="28"/>
      <c r="G7" s="27">
        <v>363</v>
      </c>
      <c r="H7" s="28"/>
      <c r="I7" s="31">
        <v>352</v>
      </c>
      <c r="J7" s="32"/>
      <c r="K7" s="31">
        <v>409</v>
      </c>
      <c r="L7" s="32"/>
      <c r="M7" s="27">
        <v>509</v>
      </c>
      <c r="N7" s="28"/>
      <c r="O7" s="27">
        <f>M7+G7+E7</f>
        <v>1209</v>
      </c>
      <c r="P7" s="28"/>
      <c r="Q7" s="27">
        <f>_xlfn.RANK.EQ(O7,O6:P17)</f>
        <v>11</v>
      </c>
      <c r="R7" s="28"/>
      <c r="S7" s="1"/>
      <c r="T7" s="10"/>
      <c r="U7" s="10"/>
      <c r="V7" s="1"/>
    </row>
    <row r="8" spans="1:22" ht="60" customHeight="1" x14ac:dyDescent="0.25">
      <c r="A8" s="9">
        <v>3</v>
      </c>
      <c r="B8" s="38" t="s">
        <v>35</v>
      </c>
      <c r="C8" s="39"/>
      <c r="D8" s="40"/>
      <c r="E8" s="24">
        <v>414</v>
      </c>
      <c r="F8" s="25"/>
      <c r="G8" s="24">
        <v>293</v>
      </c>
      <c r="H8" s="25"/>
      <c r="I8" s="24">
        <v>359</v>
      </c>
      <c r="J8" s="25"/>
      <c r="K8" s="24">
        <v>345</v>
      </c>
      <c r="L8" s="25"/>
      <c r="M8" s="24">
        <v>438</v>
      </c>
      <c r="N8" s="25"/>
      <c r="O8" s="24">
        <f t="shared" ref="O8:O17" si="0">SUM(E8:N8)</f>
        <v>1849</v>
      </c>
      <c r="P8" s="25"/>
      <c r="Q8" s="24">
        <f>_xlfn.RANK.EQ(O8,O6:P17)</f>
        <v>6</v>
      </c>
      <c r="R8" s="25"/>
      <c r="S8" s="1"/>
      <c r="T8" s="1"/>
      <c r="U8" s="1"/>
      <c r="V8" s="1"/>
    </row>
    <row r="9" spans="1:22" ht="60" customHeight="1" x14ac:dyDescent="0.25">
      <c r="A9" s="9">
        <v>4</v>
      </c>
      <c r="B9" s="38" t="s">
        <v>36</v>
      </c>
      <c r="C9" s="39"/>
      <c r="D9" s="40"/>
      <c r="E9" s="24">
        <v>386</v>
      </c>
      <c r="F9" s="25"/>
      <c r="G9" s="24">
        <v>438</v>
      </c>
      <c r="H9" s="25"/>
      <c r="I9" s="24">
        <v>424</v>
      </c>
      <c r="J9" s="25"/>
      <c r="K9" s="24">
        <v>353</v>
      </c>
      <c r="L9" s="25"/>
      <c r="M9" s="24">
        <v>316</v>
      </c>
      <c r="N9" s="25"/>
      <c r="O9" s="24">
        <f t="shared" si="0"/>
        <v>1917</v>
      </c>
      <c r="P9" s="25"/>
      <c r="Q9" s="24">
        <f>_xlfn.RANK.EQ(O9,O6:P17)</f>
        <v>1</v>
      </c>
      <c r="R9" s="25"/>
      <c r="S9" s="1"/>
      <c r="T9" s="1"/>
      <c r="U9" s="1"/>
      <c r="V9" s="1"/>
    </row>
    <row r="10" spans="1:22" ht="60" customHeight="1" x14ac:dyDescent="0.25">
      <c r="A10" s="9">
        <v>5</v>
      </c>
      <c r="B10" s="38" t="s">
        <v>22</v>
      </c>
      <c r="C10" s="39"/>
      <c r="D10" s="40"/>
      <c r="E10" s="24">
        <v>427</v>
      </c>
      <c r="F10" s="25"/>
      <c r="G10" s="24">
        <v>340</v>
      </c>
      <c r="H10" s="25"/>
      <c r="I10" s="24">
        <v>333</v>
      </c>
      <c r="J10" s="25"/>
      <c r="K10" s="24">
        <v>355</v>
      </c>
      <c r="L10" s="25"/>
      <c r="M10" s="24">
        <v>335</v>
      </c>
      <c r="N10" s="25"/>
      <c r="O10" s="24">
        <f t="shared" si="0"/>
        <v>1790</v>
      </c>
      <c r="P10" s="25"/>
      <c r="Q10" s="24">
        <f>_xlfn.RANK.EQ(O10,O6:P17)</f>
        <v>7</v>
      </c>
      <c r="R10" s="25"/>
      <c r="S10" s="1"/>
      <c r="T10" s="1"/>
      <c r="U10" s="1"/>
      <c r="V10" s="1"/>
    </row>
    <row r="11" spans="1:22" ht="60" customHeight="1" x14ac:dyDescent="0.25">
      <c r="A11" s="9">
        <v>6</v>
      </c>
      <c r="B11" s="38" t="s">
        <v>9</v>
      </c>
      <c r="C11" s="39"/>
      <c r="D11" s="40"/>
      <c r="E11" s="24">
        <v>319</v>
      </c>
      <c r="F11" s="25"/>
      <c r="G11" s="24">
        <v>360</v>
      </c>
      <c r="H11" s="25"/>
      <c r="I11" s="24">
        <v>280</v>
      </c>
      <c r="J11" s="25"/>
      <c r="K11" s="24">
        <v>399</v>
      </c>
      <c r="L11" s="25"/>
      <c r="M11" s="24">
        <v>367</v>
      </c>
      <c r="N11" s="25"/>
      <c r="O11" s="24">
        <f t="shared" si="0"/>
        <v>1725</v>
      </c>
      <c r="P11" s="25"/>
      <c r="Q11" s="24">
        <f>_xlfn.RANK.EQ(O11,O6:P17)</f>
        <v>8</v>
      </c>
      <c r="R11" s="25"/>
      <c r="S11" s="1"/>
      <c r="T11" s="1"/>
      <c r="U11" s="1"/>
      <c r="V11" s="1"/>
    </row>
    <row r="12" spans="1:22" ht="60" customHeight="1" x14ac:dyDescent="0.25">
      <c r="A12" s="9">
        <v>7</v>
      </c>
      <c r="B12" s="38" t="s">
        <v>8</v>
      </c>
      <c r="C12" s="39"/>
      <c r="D12" s="40"/>
      <c r="E12" s="24">
        <v>292</v>
      </c>
      <c r="F12" s="25"/>
      <c r="G12" s="24">
        <v>345</v>
      </c>
      <c r="H12" s="25"/>
      <c r="I12" s="24">
        <v>309</v>
      </c>
      <c r="J12" s="25"/>
      <c r="K12" s="29">
        <v>411</v>
      </c>
      <c r="L12" s="30"/>
      <c r="M12" s="29">
        <v>334</v>
      </c>
      <c r="N12" s="30"/>
      <c r="O12" s="29">
        <f t="shared" si="0"/>
        <v>1691</v>
      </c>
      <c r="P12" s="30"/>
      <c r="Q12" s="29">
        <f>_xlfn.RANK.EQ(O12,O6:P17)</f>
        <v>9</v>
      </c>
      <c r="R12" s="30"/>
      <c r="S12" s="1"/>
      <c r="T12" s="1"/>
      <c r="U12" s="1"/>
      <c r="V12" s="1"/>
    </row>
    <row r="13" spans="1:22" ht="82.5" customHeight="1" x14ac:dyDescent="0.25">
      <c r="A13" s="9">
        <v>8</v>
      </c>
      <c r="B13" s="41" t="s">
        <v>23</v>
      </c>
      <c r="C13" s="42"/>
      <c r="D13" s="43"/>
      <c r="E13" s="27">
        <v>393</v>
      </c>
      <c r="F13" s="28"/>
      <c r="G13" s="27">
        <v>389</v>
      </c>
      <c r="H13" s="28"/>
      <c r="I13" s="27">
        <v>320</v>
      </c>
      <c r="J13" s="28"/>
      <c r="K13" s="21">
        <v>360</v>
      </c>
      <c r="L13" s="21"/>
      <c r="M13" s="21">
        <v>411</v>
      </c>
      <c r="N13" s="21"/>
      <c r="O13" s="21">
        <f t="shared" si="0"/>
        <v>1873</v>
      </c>
      <c r="P13" s="21"/>
      <c r="Q13" s="21">
        <f>_xlfn.RANK.EQ(O13,O6:P17)</f>
        <v>5</v>
      </c>
      <c r="R13" s="21"/>
      <c r="S13" s="1"/>
      <c r="T13" s="1"/>
      <c r="U13" s="1"/>
      <c r="V13" s="1"/>
    </row>
    <row r="14" spans="1:22" ht="60" customHeight="1" x14ac:dyDescent="0.25">
      <c r="A14" s="9">
        <v>9</v>
      </c>
      <c r="B14" s="41" t="s">
        <v>34</v>
      </c>
      <c r="C14" s="42"/>
      <c r="D14" s="43"/>
      <c r="E14" s="24">
        <v>472</v>
      </c>
      <c r="F14" s="25"/>
      <c r="G14" s="24">
        <v>306</v>
      </c>
      <c r="H14" s="25"/>
      <c r="I14" s="24">
        <v>368</v>
      </c>
      <c r="J14" s="25"/>
      <c r="K14" s="22">
        <v>352</v>
      </c>
      <c r="L14" s="23"/>
      <c r="M14" s="22">
        <v>398</v>
      </c>
      <c r="N14" s="23"/>
      <c r="O14" s="22">
        <f t="shared" si="0"/>
        <v>1896</v>
      </c>
      <c r="P14" s="23"/>
      <c r="Q14" s="22">
        <f>_xlfn.RANK.EQ(O14,O6:P17)</f>
        <v>2</v>
      </c>
      <c r="R14" s="23"/>
      <c r="S14" s="1"/>
      <c r="T14" s="1"/>
      <c r="U14" s="1"/>
      <c r="V14" s="1"/>
    </row>
    <row r="15" spans="1:22" ht="60" customHeight="1" x14ac:dyDescent="0.25">
      <c r="A15" s="9">
        <v>10</v>
      </c>
      <c r="B15" s="38" t="s">
        <v>37</v>
      </c>
      <c r="C15" s="39"/>
      <c r="D15" s="40"/>
      <c r="E15" s="24">
        <v>357</v>
      </c>
      <c r="F15" s="25"/>
      <c r="G15" s="24">
        <v>389</v>
      </c>
      <c r="H15" s="25"/>
      <c r="I15" s="24">
        <v>510</v>
      </c>
      <c r="J15" s="25"/>
      <c r="K15" s="24">
        <v>329</v>
      </c>
      <c r="L15" s="25"/>
      <c r="M15" s="24">
        <v>305</v>
      </c>
      <c r="N15" s="25"/>
      <c r="O15" s="24">
        <f t="shared" si="0"/>
        <v>1890</v>
      </c>
      <c r="P15" s="25"/>
      <c r="Q15" s="24">
        <f>_xlfn.RANK.EQ(O15,O6:P17)</f>
        <v>3</v>
      </c>
      <c r="R15" s="25"/>
      <c r="S15" s="1"/>
      <c r="T15" s="1"/>
      <c r="U15" s="1"/>
      <c r="V15" s="1"/>
    </row>
    <row r="16" spans="1:22" ht="60" customHeight="1" x14ac:dyDescent="0.25">
      <c r="A16" s="9">
        <v>11</v>
      </c>
      <c r="B16" s="38" t="s">
        <v>29</v>
      </c>
      <c r="C16" s="39"/>
      <c r="D16" s="40"/>
      <c r="E16" s="24">
        <v>398</v>
      </c>
      <c r="F16" s="25"/>
      <c r="G16" s="24">
        <v>407</v>
      </c>
      <c r="H16" s="25"/>
      <c r="I16" s="24">
        <v>283</v>
      </c>
      <c r="J16" s="25"/>
      <c r="K16" s="24">
        <v>442</v>
      </c>
      <c r="L16" s="25"/>
      <c r="M16" s="24">
        <v>359</v>
      </c>
      <c r="N16" s="25"/>
      <c r="O16" s="24">
        <f t="shared" si="0"/>
        <v>1889</v>
      </c>
      <c r="P16" s="25"/>
      <c r="Q16" s="24">
        <f>_xlfn.RANK.EQ(O16,O6:P17)</f>
        <v>4</v>
      </c>
      <c r="R16" s="25"/>
      <c r="S16" s="1"/>
      <c r="T16" s="1"/>
      <c r="U16" s="1"/>
      <c r="V16" s="1"/>
    </row>
    <row r="17" spans="1:18" ht="60" customHeight="1" x14ac:dyDescent="0.25">
      <c r="A17" s="9">
        <v>12</v>
      </c>
      <c r="B17" s="38" t="s">
        <v>25</v>
      </c>
      <c r="C17" s="39"/>
      <c r="D17" s="40"/>
      <c r="E17" s="24">
        <v>296</v>
      </c>
      <c r="F17" s="25"/>
      <c r="G17" s="24">
        <v>284</v>
      </c>
      <c r="H17" s="25"/>
      <c r="I17" s="24">
        <v>347</v>
      </c>
      <c r="J17" s="25"/>
      <c r="K17" s="24">
        <v>308</v>
      </c>
      <c r="L17" s="25"/>
      <c r="M17" s="24">
        <v>330</v>
      </c>
      <c r="N17" s="25"/>
      <c r="O17" s="24">
        <f t="shared" si="0"/>
        <v>1565</v>
      </c>
      <c r="P17" s="25"/>
      <c r="Q17" s="24">
        <f>_xlfn.RANK.EQ(O17,O6:P17)</f>
        <v>10</v>
      </c>
      <c r="R17" s="25"/>
    </row>
    <row r="18" spans="1:18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18" ht="27" customHeight="1" x14ac:dyDescent="0.35">
      <c r="A19" s="18" t="s">
        <v>12</v>
      </c>
      <c r="B19" s="18"/>
      <c r="C19" s="18"/>
      <c r="D19" s="18"/>
      <c r="E19" s="18"/>
      <c r="F19" s="18"/>
      <c r="G19" s="18"/>
      <c r="H19" s="18"/>
      <c r="I19" s="18"/>
      <c r="J19" s="8"/>
      <c r="K19" s="7"/>
      <c r="L19" s="7"/>
      <c r="M19" s="7"/>
      <c r="N19" s="7"/>
      <c r="O19" s="7"/>
      <c r="P19" s="7"/>
      <c r="Q19" s="7"/>
      <c r="R19" s="7"/>
    </row>
    <row r="20" spans="1:18" ht="50.45" customHeight="1" x14ac:dyDescent="0.35">
      <c r="A20" s="11" t="s">
        <v>13</v>
      </c>
      <c r="B20" s="17" t="s">
        <v>31</v>
      </c>
      <c r="C20" s="17"/>
      <c r="D20" s="17"/>
      <c r="E20" s="17"/>
      <c r="F20" s="17"/>
      <c r="G20" s="17"/>
      <c r="H20" s="17"/>
      <c r="I20" s="17"/>
      <c r="J20" s="3"/>
    </row>
    <row r="21" spans="1:18" ht="47.45" customHeight="1" x14ac:dyDescent="0.35">
      <c r="A21" s="11" t="s">
        <v>14</v>
      </c>
      <c r="B21" s="17" t="s">
        <v>32</v>
      </c>
      <c r="C21" s="17"/>
      <c r="D21" s="17"/>
      <c r="E21" s="17"/>
      <c r="F21" s="17"/>
      <c r="G21" s="17"/>
      <c r="H21" s="17"/>
      <c r="I21" s="17"/>
      <c r="J21" s="3"/>
    </row>
    <row r="22" spans="1:18" ht="47.1" customHeight="1" x14ac:dyDescent="0.35">
      <c r="A22" s="11" t="s">
        <v>15</v>
      </c>
      <c r="B22" s="17" t="s">
        <v>33</v>
      </c>
      <c r="C22" s="17"/>
      <c r="D22" s="17"/>
      <c r="E22" s="17"/>
      <c r="F22" s="17"/>
      <c r="G22" s="17"/>
      <c r="H22" s="17"/>
      <c r="I22" s="17"/>
      <c r="J22" s="3"/>
    </row>
    <row r="23" spans="1:18" ht="33.75" customHeight="1" x14ac:dyDescent="0.25"/>
    <row r="24" spans="1:18" ht="22.5" customHeight="1" x14ac:dyDescent="0.25">
      <c r="B24" s="36" t="s">
        <v>17</v>
      </c>
      <c r="C24" s="37"/>
      <c r="D24" s="37"/>
      <c r="E24" s="5"/>
      <c r="F24" s="37" t="s">
        <v>18</v>
      </c>
      <c r="G24" s="37"/>
      <c r="H24" s="37"/>
      <c r="I24" s="37"/>
      <c r="J24" s="37"/>
    </row>
  </sheetData>
  <autoFilter ref="A5:R5">
    <filterColumn colId="1" showButton="0"/>
    <filterColumn colId="2" showButton="0"/>
    <filterColumn colId="4" showButton="0"/>
    <filterColumn colId="6" showButton="0"/>
    <filterColumn colId="8" showButton="0"/>
    <filterColumn colId="10" showButton="0"/>
    <filterColumn colId="12" showButton="0"/>
    <filterColumn colId="14" showButton="0"/>
    <filterColumn colId="16" showButton="0"/>
  </autoFilter>
  <sortState ref="A6:R27">
    <sortCondition ref="B6"/>
  </sortState>
  <mergeCells count="113">
    <mergeCell ref="B24:D24"/>
    <mergeCell ref="F24:J24"/>
    <mergeCell ref="B15:D15"/>
    <mergeCell ref="B16:D16"/>
    <mergeCell ref="B17:D17"/>
    <mergeCell ref="E5:F5"/>
    <mergeCell ref="G5:H5"/>
    <mergeCell ref="I5:J5"/>
    <mergeCell ref="E6:F6"/>
    <mergeCell ref="G6:H6"/>
    <mergeCell ref="I6:J6"/>
    <mergeCell ref="E11:F11"/>
    <mergeCell ref="B9:D9"/>
    <mergeCell ref="B10:D10"/>
    <mergeCell ref="B11:D11"/>
    <mergeCell ref="B12:D12"/>
    <mergeCell ref="B13:D13"/>
    <mergeCell ref="B14:D14"/>
    <mergeCell ref="B5:D5"/>
    <mergeCell ref="B6:D6"/>
    <mergeCell ref="B7:D7"/>
    <mergeCell ref="B8:D8"/>
    <mergeCell ref="E12:F12"/>
    <mergeCell ref="E13:F13"/>
    <mergeCell ref="E14:F14"/>
    <mergeCell ref="E15:F15"/>
    <mergeCell ref="E16:F16"/>
    <mergeCell ref="I17:J17"/>
    <mergeCell ref="I13:J13"/>
    <mergeCell ref="I14:J14"/>
    <mergeCell ref="E17:F17"/>
    <mergeCell ref="O5:P5"/>
    <mergeCell ref="Q6:R6"/>
    <mergeCell ref="E7:F7"/>
    <mergeCell ref="E8:F8"/>
    <mergeCell ref="E9:F9"/>
    <mergeCell ref="E10:F10"/>
    <mergeCell ref="G7:H7"/>
    <mergeCell ref="G8:H8"/>
    <mergeCell ref="G9:H9"/>
    <mergeCell ref="G10:H10"/>
    <mergeCell ref="K5:L5"/>
    <mergeCell ref="M5:N5"/>
    <mergeCell ref="K6:L6"/>
    <mergeCell ref="M6:N6"/>
    <mergeCell ref="G17:H17"/>
    <mergeCell ref="O6:P6"/>
    <mergeCell ref="I7:J7"/>
    <mergeCell ref="I8:J8"/>
    <mergeCell ref="I9:J9"/>
    <mergeCell ref="O8:P8"/>
    <mergeCell ref="O9:P9"/>
    <mergeCell ref="O10:P10"/>
    <mergeCell ref="O11:P11"/>
    <mergeCell ref="G12:H12"/>
    <mergeCell ref="G13:H13"/>
    <mergeCell ref="G14:H14"/>
    <mergeCell ref="G15:H15"/>
    <mergeCell ref="G16:H16"/>
    <mergeCell ref="I15:J15"/>
    <mergeCell ref="I16:J16"/>
    <mergeCell ref="I10:J10"/>
    <mergeCell ref="I11:J11"/>
    <mergeCell ref="I12:J12"/>
    <mergeCell ref="G11:H11"/>
    <mergeCell ref="K14:L14"/>
    <mergeCell ref="K15:L15"/>
    <mergeCell ref="K16:L16"/>
    <mergeCell ref="O17:P17"/>
    <mergeCell ref="M13:N13"/>
    <mergeCell ref="M14:N14"/>
    <mergeCell ref="M15:N15"/>
    <mergeCell ref="M16:N16"/>
    <mergeCell ref="M17:N17"/>
    <mergeCell ref="O7:P7"/>
    <mergeCell ref="K17:L17"/>
    <mergeCell ref="M7:N7"/>
    <mergeCell ref="M8:N8"/>
    <mergeCell ref="M9:N9"/>
    <mergeCell ref="M10:N10"/>
    <mergeCell ref="M11:N11"/>
    <mergeCell ref="M12:N12"/>
    <mergeCell ref="K7:L7"/>
    <mergeCell ref="K8:L8"/>
    <mergeCell ref="K9:L9"/>
    <mergeCell ref="K10:L10"/>
    <mergeCell ref="K11:L11"/>
    <mergeCell ref="K12:L12"/>
    <mergeCell ref="K13:L13"/>
    <mergeCell ref="Q5:R5"/>
    <mergeCell ref="B21:I21"/>
    <mergeCell ref="B20:I20"/>
    <mergeCell ref="B22:I22"/>
    <mergeCell ref="A19:I19"/>
    <mergeCell ref="D2:O2"/>
    <mergeCell ref="A4:R4"/>
    <mergeCell ref="Q13:R13"/>
    <mergeCell ref="Q14:R14"/>
    <mergeCell ref="Q15:R15"/>
    <mergeCell ref="Q16:R16"/>
    <mergeCell ref="Q17:R17"/>
    <mergeCell ref="A3:R3"/>
    <mergeCell ref="Q7:R7"/>
    <mergeCell ref="Q8:R8"/>
    <mergeCell ref="Q9:R9"/>
    <mergeCell ref="Q10:R10"/>
    <mergeCell ref="Q11:R11"/>
    <mergeCell ref="Q12:R12"/>
    <mergeCell ref="O12:P12"/>
    <mergeCell ref="O13:P13"/>
    <mergeCell ref="O14:P14"/>
    <mergeCell ref="O15:P15"/>
    <mergeCell ref="O16:P16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topLeftCell="A4" workbookViewId="0">
      <selection activeCell="X7" sqref="X7"/>
    </sheetView>
  </sheetViews>
  <sheetFormatPr defaultRowHeight="15" x14ac:dyDescent="0.25"/>
  <cols>
    <col min="3" max="3" width="11.7109375" customWidth="1"/>
    <col min="4" max="4" width="21.42578125" customWidth="1"/>
  </cols>
  <sheetData>
    <row r="1" spans="1:18" ht="37.5" x14ac:dyDescent="0.25">
      <c r="A1" s="4" t="s">
        <v>1</v>
      </c>
      <c r="B1" s="15" t="s">
        <v>0</v>
      </c>
      <c r="C1" s="44"/>
      <c r="D1" s="45"/>
      <c r="E1" s="33" t="s">
        <v>2</v>
      </c>
      <c r="F1" s="16"/>
      <c r="G1" s="33" t="s">
        <v>3</v>
      </c>
      <c r="H1" s="16"/>
      <c r="I1" s="33" t="s">
        <v>4</v>
      </c>
      <c r="J1" s="16"/>
      <c r="K1" s="33" t="s">
        <v>5</v>
      </c>
      <c r="L1" s="16"/>
      <c r="M1" s="33" t="s">
        <v>6</v>
      </c>
      <c r="N1" s="16"/>
      <c r="O1" s="15" t="s">
        <v>7</v>
      </c>
      <c r="P1" s="16"/>
      <c r="Q1" s="15" t="s">
        <v>16</v>
      </c>
      <c r="R1" s="16"/>
    </row>
    <row r="2" spans="1:18" ht="46.5" customHeight="1" x14ac:dyDescent="0.25">
      <c r="A2" s="6">
        <v>1</v>
      </c>
      <c r="B2" s="46" t="s">
        <v>19</v>
      </c>
      <c r="C2" s="47"/>
      <c r="D2" s="48"/>
      <c r="E2" s="49">
        <v>269</v>
      </c>
      <c r="F2" s="50"/>
      <c r="G2" s="49">
        <v>415</v>
      </c>
      <c r="H2" s="50"/>
      <c r="I2" s="49">
        <v>266</v>
      </c>
      <c r="J2" s="50"/>
      <c r="K2" s="34" t="s">
        <v>30</v>
      </c>
      <c r="L2" s="35"/>
      <c r="M2" s="49">
        <v>0</v>
      </c>
      <c r="N2" s="50"/>
      <c r="O2" s="49">
        <f t="shared" ref="O2:O13" si="0">SUM(E2:N2)</f>
        <v>950</v>
      </c>
      <c r="P2" s="50"/>
      <c r="Q2" s="49">
        <f>_xlfn.RANK.EQ(O2,O2:P13)</f>
        <v>12</v>
      </c>
      <c r="R2" s="50"/>
    </row>
    <row r="3" spans="1:18" ht="46.5" customHeight="1" x14ac:dyDescent="0.25">
      <c r="A3" s="6">
        <v>2</v>
      </c>
      <c r="B3" s="46" t="s">
        <v>11</v>
      </c>
      <c r="C3" s="47"/>
      <c r="D3" s="48"/>
      <c r="E3" s="49">
        <v>337</v>
      </c>
      <c r="F3" s="50"/>
      <c r="G3" s="49">
        <v>363</v>
      </c>
      <c r="H3" s="50"/>
      <c r="I3" s="31" t="s">
        <v>30</v>
      </c>
      <c r="J3" s="32"/>
      <c r="K3" s="31" t="s">
        <v>30</v>
      </c>
      <c r="L3" s="32"/>
      <c r="M3" s="49">
        <v>509</v>
      </c>
      <c r="N3" s="50"/>
      <c r="O3" s="49">
        <f t="shared" si="0"/>
        <v>1209</v>
      </c>
      <c r="P3" s="50"/>
      <c r="Q3" s="49">
        <f>_xlfn.RANK.EQ(O3,O2:P13)</f>
        <v>11</v>
      </c>
      <c r="R3" s="50"/>
    </row>
    <row r="4" spans="1:18" ht="46.5" customHeight="1" x14ac:dyDescent="0.25">
      <c r="A4" s="6">
        <v>3</v>
      </c>
      <c r="B4" s="46" t="s">
        <v>20</v>
      </c>
      <c r="C4" s="47"/>
      <c r="D4" s="48"/>
      <c r="E4" s="49">
        <v>414</v>
      </c>
      <c r="F4" s="50"/>
      <c r="G4" s="49">
        <v>293</v>
      </c>
      <c r="H4" s="50"/>
      <c r="I4" s="49">
        <v>359</v>
      </c>
      <c r="J4" s="50"/>
      <c r="K4" s="49">
        <v>345</v>
      </c>
      <c r="L4" s="50"/>
      <c r="M4" s="49">
        <v>438</v>
      </c>
      <c r="N4" s="50"/>
      <c r="O4" s="49">
        <f t="shared" si="0"/>
        <v>1849</v>
      </c>
      <c r="P4" s="50"/>
      <c r="Q4" s="49">
        <f>_xlfn.RANK.EQ(O4,O2:P13)</f>
        <v>6</v>
      </c>
      <c r="R4" s="50"/>
    </row>
    <row r="5" spans="1:18" ht="46.5" customHeight="1" x14ac:dyDescent="0.25">
      <c r="A5" s="12">
        <v>4</v>
      </c>
      <c r="B5" s="53" t="s">
        <v>21</v>
      </c>
      <c r="C5" s="54"/>
      <c r="D5" s="55"/>
      <c r="E5" s="51">
        <v>386</v>
      </c>
      <c r="F5" s="52"/>
      <c r="G5" s="51">
        <v>438</v>
      </c>
      <c r="H5" s="52"/>
      <c r="I5" s="51">
        <v>424</v>
      </c>
      <c r="J5" s="52"/>
      <c r="K5" s="51">
        <v>353</v>
      </c>
      <c r="L5" s="52"/>
      <c r="M5" s="51">
        <v>316</v>
      </c>
      <c r="N5" s="52"/>
      <c r="O5" s="51">
        <f t="shared" si="0"/>
        <v>1917</v>
      </c>
      <c r="P5" s="52"/>
      <c r="Q5" s="51">
        <f>_xlfn.RANK.EQ(O5,O2:P13)</f>
        <v>1</v>
      </c>
      <c r="R5" s="52"/>
    </row>
    <row r="6" spans="1:18" ht="46.5" customHeight="1" x14ac:dyDescent="0.25">
      <c r="A6" s="6">
        <v>5</v>
      </c>
      <c r="B6" s="46" t="s">
        <v>22</v>
      </c>
      <c r="C6" s="47"/>
      <c r="D6" s="48"/>
      <c r="E6" s="49">
        <v>427</v>
      </c>
      <c r="F6" s="50"/>
      <c r="G6" s="49">
        <v>340</v>
      </c>
      <c r="H6" s="50"/>
      <c r="I6" s="49">
        <v>333</v>
      </c>
      <c r="J6" s="50"/>
      <c r="K6" s="49">
        <v>355</v>
      </c>
      <c r="L6" s="50"/>
      <c r="M6" s="49">
        <v>335</v>
      </c>
      <c r="N6" s="50"/>
      <c r="O6" s="49">
        <f t="shared" si="0"/>
        <v>1790</v>
      </c>
      <c r="P6" s="50"/>
      <c r="Q6" s="49">
        <f>_xlfn.RANK.EQ(O6,O2:P13)</f>
        <v>7</v>
      </c>
      <c r="R6" s="50"/>
    </row>
    <row r="7" spans="1:18" ht="46.5" customHeight="1" x14ac:dyDescent="0.25">
      <c r="A7" s="6">
        <v>6</v>
      </c>
      <c r="B7" s="46" t="s">
        <v>9</v>
      </c>
      <c r="C7" s="47"/>
      <c r="D7" s="48"/>
      <c r="E7" s="49">
        <v>319</v>
      </c>
      <c r="F7" s="50"/>
      <c r="G7" s="49">
        <v>360</v>
      </c>
      <c r="H7" s="50"/>
      <c r="I7" s="49">
        <v>280</v>
      </c>
      <c r="J7" s="50"/>
      <c r="K7" s="49">
        <v>399</v>
      </c>
      <c r="L7" s="50"/>
      <c r="M7" s="49">
        <v>367</v>
      </c>
      <c r="N7" s="50"/>
      <c r="O7" s="49">
        <f t="shared" si="0"/>
        <v>1725</v>
      </c>
      <c r="P7" s="50"/>
      <c r="Q7" s="49">
        <f>_xlfn.RANK.EQ(O7,O2:P13)</f>
        <v>8</v>
      </c>
      <c r="R7" s="50"/>
    </row>
    <row r="8" spans="1:18" ht="46.5" customHeight="1" x14ac:dyDescent="0.25">
      <c r="A8" s="6">
        <v>7</v>
      </c>
      <c r="B8" s="46" t="s">
        <v>8</v>
      </c>
      <c r="C8" s="47"/>
      <c r="D8" s="48"/>
      <c r="E8" s="49">
        <v>292</v>
      </c>
      <c r="F8" s="50"/>
      <c r="G8" s="49">
        <v>345</v>
      </c>
      <c r="H8" s="50"/>
      <c r="I8" s="49">
        <v>309</v>
      </c>
      <c r="J8" s="50"/>
      <c r="K8" s="56">
        <v>411</v>
      </c>
      <c r="L8" s="57"/>
      <c r="M8" s="56">
        <v>334</v>
      </c>
      <c r="N8" s="57"/>
      <c r="O8" s="56">
        <f t="shared" si="0"/>
        <v>1691</v>
      </c>
      <c r="P8" s="57"/>
      <c r="Q8" s="56">
        <f>_xlfn.RANK.EQ(O8,O2:P13)</f>
        <v>9</v>
      </c>
      <c r="R8" s="57"/>
    </row>
    <row r="9" spans="1:18" ht="46.5" customHeight="1" x14ac:dyDescent="0.25">
      <c r="A9" s="6">
        <v>8</v>
      </c>
      <c r="B9" s="46" t="s">
        <v>23</v>
      </c>
      <c r="C9" s="47"/>
      <c r="D9" s="48"/>
      <c r="E9" s="49">
        <v>393</v>
      </c>
      <c r="F9" s="50"/>
      <c r="G9" s="49">
        <v>389</v>
      </c>
      <c r="H9" s="50"/>
      <c r="I9" s="49">
        <v>320</v>
      </c>
      <c r="J9" s="50"/>
      <c r="K9" s="58">
        <v>360</v>
      </c>
      <c r="L9" s="58"/>
      <c r="M9" s="58">
        <v>411</v>
      </c>
      <c r="N9" s="58"/>
      <c r="O9" s="58">
        <f t="shared" si="0"/>
        <v>1873</v>
      </c>
      <c r="P9" s="58"/>
      <c r="Q9" s="58">
        <f>_xlfn.RANK.EQ(O9,O2:P13)</f>
        <v>5</v>
      </c>
      <c r="R9" s="58"/>
    </row>
    <row r="10" spans="1:18" ht="46.5" customHeight="1" x14ac:dyDescent="0.25">
      <c r="A10" s="14">
        <v>9</v>
      </c>
      <c r="B10" s="59" t="s">
        <v>24</v>
      </c>
      <c r="C10" s="60"/>
      <c r="D10" s="61"/>
      <c r="E10" s="62">
        <v>472</v>
      </c>
      <c r="F10" s="63"/>
      <c r="G10" s="62">
        <v>306</v>
      </c>
      <c r="H10" s="63"/>
      <c r="I10" s="62">
        <v>368</v>
      </c>
      <c r="J10" s="63"/>
      <c r="K10" s="64">
        <v>352</v>
      </c>
      <c r="L10" s="65"/>
      <c r="M10" s="64">
        <v>398</v>
      </c>
      <c r="N10" s="65"/>
      <c r="O10" s="64">
        <f t="shared" si="0"/>
        <v>1896</v>
      </c>
      <c r="P10" s="65"/>
      <c r="Q10" s="64">
        <f>_xlfn.RANK.EQ(O10,O2:P13)</f>
        <v>2</v>
      </c>
      <c r="R10" s="65"/>
    </row>
    <row r="11" spans="1:18" ht="46.5" customHeight="1" x14ac:dyDescent="0.25">
      <c r="A11" s="13">
        <v>10</v>
      </c>
      <c r="B11" s="68" t="s">
        <v>28</v>
      </c>
      <c r="C11" s="69"/>
      <c r="D11" s="70"/>
      <c r="E11" s="66">
        <v>357</v>
      </c>
      <c r="F11" s="67"/>
      <c r="G11" s="66">
        <v>389</v>
      </c>
      <c r="H11" s="67"/>
      <c r="I11" s="66">
        <v>510</v>
      </c>
      <c r="J11" s="67"/>
      <c r="K11" s="66">
        <v>329</v>
      </c>
      <c r="L11" s="67"/>
      <c r="M11" s="66">
        <v>305</v>
      </c>
      <c r="N11" s="67"/>
      <c r="O11" s="66">
        <f t="shared" si="0"/>
        <v>1890</v>
      </c>
      <c r="P11" s="67"/>
      <c r="Q11" s="66">
        <f>_xlfn.RANK.EQ(O11,O2:P13)</f>
        <v>3</v>
      </c>
      <c r="R11" s="67"/>
    </row>
    <row r="12" spans="1:18" ht="46.5" customHeight="1" x14ac:dyDescent="0.25">
      <c r="A12" s="6">
        <v>11</v>
      </c>
      <c r="B12" s="46" t="s">
        <v>29</v>
      </c>
      <c r="C12" s="47"/>
      <c r="D12" s="48"/>
      <c r="E12" s="49">
        <v>398</v>
      </c>
      <c r="F12" s="50"/>
      <c r="G12" s="49">
        <v>407</v>
      </c>
      <c r="H12" s="50"/>
      <c r="I12" s="49">
        <v>283</v>
      </c>
      <c r="J12" s="50"/>
      <c r="K12" s="49">
        <v>442</v>
      </c>
      <c r="L12" s="50"/>
      <c r="M12" s="49">
        <v>359</v>
      </c>
      <c r="N12" s="50"/>
      <c r="O12" s="49">
        <f t="shared" si="0"/>
        <v>1889</v>
      </c>
      <c r="P12" s="50"/>
      <c r="Q12" s="49">
        <f>_xlfn.RANK.EQ(O12,O2:P13)</f>
        <v>4</v>
      </c>
      <c r="R12" s="50"/>
    </row>
    <row r="13" spans="1:18" ht="46.5" customHeight="1" x14ac:dyDescent="0.25">
      <c r="A13" s="6">
        <v>12</v>
      </c>
      <c r="B13" s="46" t="s">
        <v>25</v>
      </c>
      <c r="C13" s="47"/>
      <c r="D13" s="48"/>
      <c r="E13" s="49">
        <v>296</v>
      </c>
      <c r="F13" s="50"/>
      <c r="G13" s="49">
        <v>284</v>
      </c>
      <c r="H13" s="50"/>
      <c r="I13" s="49">
        <v>347</v>
      </c>
      <c r="J13" s="50"/>
      <c r="K13" s="49">
        <v>308</v>
      </c>
      <c r="L13" s="50"/>
      <c r="M13" s="49">
        <v>330</v>
      </c>
      <c r="N13" s="50"/>
      <c r="O13" s="49">
        <f t="shared" si="0"/>
        <v>1565</v>
      </c>
      <c r="P13" s="50"/>
      <c r="Q13" s="49">
        <f>_xlfn.RANK.EQ(O13,O2:P13)</f>
        <v>10</v>
      </c>
      <c r="R13" s="50"/>
    </row>
  </sheetData>
  <mergeCells count="104">
    <mergeCell ref="O13:P13"/>
    <mergeCell ref="Q13:R13"/>
    <mergeCell ref="B13:D13"/>
    <mergeCell ref="E13:F13"/>
    <mergeCell ref="G13:H13"/>
    <mergeCell ref="I13:J13"/>
    <mergeCell ref="K13:L13"/>
    <mergeCell ref="M13:N13"/>
    <mergeCell ref="O11:P11"/>
    <mergeCell ref="Q11:R11"/>
    <mergeCell ref="B12:D12"/>
    <mergeCell ref="E12:F12"/>
    <mergeCell ref="G12:H12"/>
    <mergeCell ref="I12:J12"/>
    <mergeCell ref="K12:L12"/>
    <mergeCell ref="M12:N12"/>
    <mergeCell ref="O12:P12"/>
    <mergeCell ref="Q12:R12"/>
    <mergeCell ref="B11:D11"/>
    <mergeCell ref="E11:F11"/>
    <mergeCell ref="G11:H11"/>
    <mergeCell ref="I11:J11"/>
    <mergeCell ref="K11:L11"/>
    <mergeCell ref="M11:N11"/>
    <mergeCell ref="O9:P9"/>
    <mergeCell ref="Q9:R9"/>
    <mergeCell ref="B10:D10"/>
    <mergeCell ref="E10:F10"/>
    <mergeCell ref="G10:H10"/>
    <mergeCell ref="I10:J10"/>
    <mergeCell ref="K10:L10"/>
    <mergeCell ref="M10:N10"/>
    <mergeCell ref="O10:P10"/>
    <mergeCell ref="Q10:R10"/>
    <mergeCell ref="B9:D9"/>
    <mergeCell ref="E9:F9"/>
    <mergeCell ref="G9:H9"/>
    <mergeCell ref="I9:J9"/>
    <mergeCell ref="K9:L9"/>
    <mergeCell ref="M9:N9"/>
    <mergeCell ref="O7:P7"/>
    <mergeCell ref="Q7:R7"/>
    <mergeCell ref="B8:D8"/>
    <mergeCell ref="E8:F8"/>
    <mergeCell ref="G8:H8"/>
    <mergeCell ref="I8:J8"/>
    <mergeCell ref="K8:L8"/>
    <mergeCell ref="M8:N8"/>
    <mergeCell ref="O8:P8"/>
    <mergeCell ref="Q8:R8"/>
    <mergeCell ref="B7:D7"/>
    <mergeCell ref="E7:F7"/>
    <mergeCell ref="G7:H7"/>
    <mergeCell ref="I7:J7"/>
    <mergeCell ref="K7:L7"/>
    <mergeCell ref="M7:N7"/>
    <mergeCell ref="O5:P5"/>
    <mergeCell ref="Q5:R5"/>
    <mergeCell ref="B6:D6"/>
    <mergeCell ref="E6:F6"/>
    <mergeCell ref="G6:H6"/>
    <mergeCell ref="I6:J6"/>
    <mergeCell ref="K6:L6"/>
    <mergeCell ref="M6:N6"/>
    <mergeCell ref="O6:P6"/>
    <mergeCell ref="Q6:R6"/>
    <mergeCell ref="B5:D5"/>
    <mergeCell ref="E5:F5"/>
    <mergeCell ref="G5:H5"/>
    <mergeCell ref="I5:J5"/>
    <mergeCell ref="K5:L5"/>
    <mergeCell ref="M5:N5"/>
    <mergeCell ref="O3:P3"/>
    <mergeCell ref="Q3:R3"/>
    <mergeCell ref="B4:D4"/>
    <mergeCell ref="E4:F4"/>
    <mergeCell ref="G4:H4"/>
    <mergeCell ref="I4:J4"/>
    <mergeCell ref="K4:L4"/>
    <mergeCell ref="M4:N4"/>
    <mergeCell ref="O4:P4"/>
    <mergeCell ref="Q4:R4"/>
    <mergeCell ref="B3:D3"/>
    <mergeCell ref="E3:F3"/>
    <mergeCell ref="G3:H3"/>
    <mergeCell ref="I3:J3"/>
    <mergeCell ref="K3:L3"/>
    <mergeCell ref="M3:N3"/>
    <mergeCell ref="O1:P1"/>
    <mergeCell ref="Q1:R1"/>
    <mergeCell ref="B2:D2"/>
    <mergeCell ref="E2:F2"/>
    <mergeCell ref="G2:H2"/>
    <mergeCell ref="I2:J2"/>
    <mergeCell ref="K2:L2"/>
    <mergeCell ref="M2:N2"/>
    <mergeCell ref="O2:P2"/>
    <mergeCell ref="Q2:R2"/>
    <mergeCell ref="B1:D1"/>
    <mergeCell ref="E1:F1"/>
    <mergeCell ref="G1:H1"/>
    <mergeCell ref="I1:J1"/>
    <mergeCell ref="K1:L1"/>
    <mergeCell ref="M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Личный зачет</vt:lpstr>
      <vt:lpstr>Командный зачет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Кудрявцева Дарья Владимировна</dc:creator>
  <cp:lastModifiedBy>OI</cp:lastModifiedBy>
  <cp:lastPrinted>2023-12-18T12:58:07Z</cp:lastPrinted>
  <dcterms:created xsi:type="dcterms:W3CDTF">2023-11-20T10:06:57Z</dcterms:created>
  <dcterms:modified xsi:type="dcterms:W3CDTF">2026-01-31T10:05:49Z</dcterms:modified>
</cp:coreProperties>
</file>